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 GMBA\Website\Public Pension Section\"/>
    </mc:Choice>
  </mc:AlternateContent>
  <xr:revisionPtr revIDLastSave="0" documentId="13_ncr:1_{EF98B2EA-8009-452B-949F-E8B340404DAC}" xr6:coauthVersionLast="47" xr6:coauthVersionMax="47" xr10:uidLastSave="{00000000-0000-0000-0000-000000000000}"/>
  <bookViews>
    <workbookView xWindow="-110" yWindow="-110" windowWidth="25820" windowHeight="13900" xr2:uid="{E3236631-C5B7-4907-A93E-93C259EB7450}"/>
  </bookViews>
  <sheets>
    <sheet name="Additions" sheetId="1" r:id="rId1"/>
    <sheet name="Ded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3" i="1"/>
  <c r="F4" i="1"/>
  <c r="F5" i="1"/>
  <c r="F6" i="1"/>
  <c r="F7" i="1"/>
</calcChain>
</file>

<file path=xl/sharedStrings.xml><?xml version="1.0" encoding="utf-8"?>
<sst xmlns="http://schemas.openxmlformats.org/spreadsheetml/2006/main" count="24" uniqueCount="13">
  <si>
    <t>Plan Year</t>
  </si>
  <si>
    <t>Total Additions</t>
  </si>
  <si>
    <t>Administrative Expenses</t>
  </si>
  <si>
    <t>Total Deductions</t>
  </si>
  <si>
    <t>City Contributions</t>
  </si>
  <si>
    <t>Member Contributions</t>
  </si>
  <si>
    <t>Total Deductions to Fiduciary Net Position - Plan Years 2020-2024</t>
  </si>
  <si>
    <t>Total Additions to Fiduciary Net Position - Plan Years 2020-2024</t>
  </si>
  <si>
    <t>Net Investment Income</t>
  </si>
  <si>
    <t>Net Other</t>
  </si>
  <si>
    <t>Retirement Benefits, Including Refunds of Contributions</t>
  </si>
  <si>
    <t>Column1</t>
  </si>
  <si>
    <t>GASB 68 report page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</si>
</sst>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1" applyNumberFormat="1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2"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alignment horizontal="general" vertical="bottom" textRotation="0" wrapText="1" indent="0" justifyLastLine="0" shrinkToFit="0" readingOrder="0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A28A0F"/>
      <color rgb="FF5276A7"/>
      <color rgb="FF72995F"/>
      <color rgb="FF141466"/>
      <color rgb="FF1855D8"/>
      <color rgb="FF888888"/>
      <color rgb="FFD95C14"/>
      <color rgb="FFFF8F47"/>
      <color rgb="FFD5442D"/>
      <color rgb="FFBC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Total Additions</a:t>
            </a:r>
            <a:r>
              <a:rPr lang="en-US" baseline="0">
                <a:solidFill>
                  <a:sysClr val="windowText" lastClr="000000"/>
                </a:solidFill>
              </a:rPr>
              <a:t> to Fiduciary Net Position Plan Years 2020-2024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Additions!$B$2</c:f>
              <c:strCache>
                <c:ptCount val="1"/>
                <c:pt idx="0">
                  <c:v>Net Investment Income</c:v>
                </c:pt>
              </c:strCache>
            </c:strRef>
          </c:tx>
          <c:spPr>
            <a:solidFill>
              <a:srgbClr val="5276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Additions!$A$3:$A$7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Additions!$B$3:$B$7</c:f>
              <c:numCache>
                <c:formatCode>_("$"* #,##0_);_("$"* \(#,##0\);_("$"* "-"??_);_(@_)</c:formatCode>
                <c:ptCount val="5"/>
                <c:pt idx="0">
                  <c:v>36300324</c:v>
                </c:pt>
                <c:pt idx="1">
                  <c:v>65741181</c:v>
                </c:pt>
                <c:pt idx="2">
                  <c:v>-40859607</c:v>
                </c:pt>
                <c:pt idx="3">
                  <c:v>58959569</c:v>
                </c:pt>
                <c:pt idx="4">
                  <c:v>58293424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6-4475-B019-F6D64014452C}"/>
            </c:ext>
          </c:extLst>
        </c:ser>
        <c:ser>
          <c:idx val="1"/>
          <c:order val="1"/>
          <c:tx>
            <c:strRef>
              <c:f>Additions!$C$2</c:f>
              <c:strCache>
                <c:ptCount val="1"/>
                <c:pt idx="0">
                  <c:v>Net Other</c:v>
                </c:pt>
              </c:strCache>
            </c:strRef>
          </c:tx>
          <c:spPr>
            <a:solidFill>
              <a:srgbClr val="BCA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Additions!$A$3:$A$7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Additions!$C$3:$C$7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2085</c:v>
                </c:pt>
                <c:pt idx="2">
                  <c:v>422413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F6-4475-B019-F6D64014452C}"/>
            </c:ext>
          </c:extLst>
        </c:ser>
        <c:ser>
          <c:idx val="2"/>
          <c:order val="2"/>
          <c:tx>
            <c:strRef>
              <c:f>Additions!$D$2</c:f>
              <c:strCache>
                <c:ptCount val="1"/>
                <c:pt idx="0">
                  <c:v>City Contributions</c:v>
                </c:pt>
              </c:strCache>
            </c:strRef>
          </c:tx>
          <c:spPr>
            <a:solidFill>
              <a:srgbClr val="72995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Additions!$A$3:$A$7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Additions!$D$3:$D$7</c:f>
              <c:numCache>
                <c:formatCode>_("$"* #,##0_);_("$"* \(#,##0\);_("$"* "-"??_);_(@_)</c:formatCode>
                <c:ptCount val="5"/>
                <c:pt idx="0">
                  <c:v>13774969</c:v>
                </c:pt>
                <c:pt idx="1">
                  <c:v>14376751</c:v>
                </c:pt>
                <c:pt idx="2">
                  <c:v>15866907</c:v>
                </c:pt>
                <c:pt idx="3">
                  <c:v>18812825</c:v>
                </c:pt>
                <c:pt idx="4">
                  <c:v>23405014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F6-4475-B019-F6D64014452C}"/>
            </c:ext>
          </c:extLst>
        </c:ser>
        <c:ser>
          <c:idx val="3"/>
          <c:order val="3"/>
          <c:tx>
            <c:strRef>
              <c:f>Additions!$E$2</c:f>
              <c:strCache>
                <c:ptCount val="1"/>
                <c:pt idx="0">
                  <c:v>Member Contributions</c:v>
                </c:pt>
              </c:strCache>
            </c:strRef>
          </c:tx>
          <c:spPr>
            <a:solidFill>
              <a:srgbClr val="1414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Additions!$A$3:$A$7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Additions!$E$3:$E$7</c:f>
              <c:numCache>
                <c:formatCode>_("$"* #,##0_);_("$"* \(#,##0\);_("$"* "-"??_);_(@_)</c:formatCode>
                <c:ptCount val="5"/>
                <c:pt idx="0">
                  <c:v>6432786</c:v>
                </c:pt>
                <c:pt idx="1">
                  <c:v>6709917</c:v>
                </c:pt>
                <c:pt idx="2">
                  <c:v>7404082</c:v>
                </c:pt>
                <c:pt idx="3">
                  <c:v>8344517</c:v>
                </c:pt>
                <c:pt idx="4">
                  <c:v>9096959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F6-4475-B019-F6D6401445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444351232"/>
        <c:axId val="408435600"/>
      </c:barChart>
      <c:catAx>
        <c:axId val="44435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35600"/>
        <c:crosses val="autoZero"/>
        <c:auto val="1"/>
        <c:lblAlgn val="ctr"/>
        <c:lblOffset val="100"/>
        <c:noMultiLvlLbl val="0"/>
      </c:catAx>
      <c:valAx>
        <c:axId val="40843560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4435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Total Deductions</a:t>
            </a:r>
            <a:r>
              <a:rPr lang="en-US" baseline="0">
                <a:solidFill>
                  <a:sysClr val="windowText" lastClr="000000"/>
                </a:solidFill>
              </a:rPr>
              <a:t> to Fiduciary Net Position Plan Years 2020-2024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Deductions!$B$2</c:f>
              <c:strCache>
                <c:ptCount val="1"/>
                <c:pt idx="0">
                  <c:v>Retirement Benefits, Including Refunds of Contributions</c:v>
                </c:pt>
              </c:strCache>
            </c:strRef>
          </c:tx>
          <c:spPr>
            <a:solidFill>
              <a:srgbClr val="1414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Deductions!$A$3:$A$7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Deductions!$B$3:$B$7</c:f>
              <c:numCache>
                <c:formatCode>_("$"* #,##0_);_("$"* \(#,##0\);_("$"* "-"??_);_(@_)</c:formatCode>
                <c:ptCount val="5"/>
                <c:pt idx="0">
                  <c:v>30157451</c:v>
                </c:pt>
                <c:pt idx="1">
                  <c:v>30833961</c:v>
                </c:pt>
                <c:pt idx="2">
                  <c:v>32630782</c:v>
                </c:pt>
                <c:pt idx="3">
                  <c:v>33846649</c:v>
                </c:pt>
                <c:pt idx="4">
                  <c:v>35557369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6-41C5-B52C-4F6B0198F8A8}"/>
            </c:ext>
          </c:extLst>
        </c:ser>
        <c:ser>
          <c:idx val="2"/>
          <c:order val="2"/>
          <c:tx>
            <c:strRef>
              <c:f>Deductions!$D$2</c:f>
              <c:strCache>
                <c:ptCount val="1"/>
                <c:pt idx="0">
                  <c:v>Administrative Expenses</c:v>
                </c:pt>
              </c:strCache>
            </c:strRef>
          </c:tx>
          <c:spPr>
            <a:solidFill>
              <a:srgbClr val="A28A0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6733407079878522E-3"/>
                  <c:y val="2.48756218905470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E6-41C5-B52C-4F6B0198F8A8}"/>
                </c:ext>
              </c:extLst>
            </c:dLbl>
            <c:dLbl>
              <c:idx val="1"/>
              <c:layout>
                <c:manualLayout>
                  <c:x val="1.3346681415975705E-3"/>
                  <c:y val="-1.4925373134328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E6-41C5-B52C-4F6B0198F8A8}"/>
                </c:ext>
              </c:extLst>
            </c:dLbl>
            <c:dLbl>
              <c:idx val="2"/>
              <c:layout>
                <c:manualLayout>
                  <c:x val="-1.3346681415975705E-3"/>
                  <c:y val="-2.280238998451341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E6-41C5-B52C-4F6B0198F8A8}"/>
                </c:ext>
              </c:extLst>
            </c:dLbl>
            <c:dLbl>
              <c:idx val="3"/>
              <c:layout>
                <c:manualLayout>
                  <c:x val="-2.669336283195141E-3"/>
                  <c:y val="-4.97512437810945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E6-41C5-B52C-4F6B0198F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Deductions!$A$3:$A$7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Deductions!$D$3:$D$7</c:f>
              <c:numCache>
                <c:formatCode>_("$"* #,##0_);_("$"* \(#,##0\);_("$"* "-"??_);_(@_)</c:formatCode>
                <c:ptCount val="5"/>
                <c:pt idx="0">
                  <c:v>235076</c:v>
                </c:pt>
                <c:pt idx="1">
                  <c:v>304437</c:v>
                </c:pt>
                <c:pt idx="2">
                  <c:v>353988</c:v>
                </c:pt>
                <c:pt idx="3">
                  <c:v>375699</c:v>
                </c:pt>
                <c:pt idx="4">
                  <c:v>374600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E6-41C5-B52C-4F6B0198F8A8}"/>
            </c:ext>
          </c:extLst>
        </c:ser>
        <c:ser>
          <c:idx val="3"/>
          <c:order val="3"/>
          <c:tx>
            <c:strRef>
              <c:f>Deductions!$E$2</c:f>
              <c:strCache>
                <c:ptCount val="1"/>
                <c:pt idx="0">
                  <c:v>Net Other</c:v>
                </c:pt>
              </c:strCache>
            </c:strRef>
          </c:tx>
          <c:spPr>
            <a:solidFill>
              <a:srgbClr val="5276A7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98507462686567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E6-41C5-B52C-4F6B0198F8A8}"/>
                </c:ext>
              </c:extLst>
            </c:dLbl>
            <c:dLbl>
              <c:idx val="1"/>
              <c:layout>
                <c:manualLayout>
                  <c:x val="0"/>
                  <c:y val="-2.23880597014925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E6-41C5-B52C-4F6B0198F8A8}"/>
                </c:ext>
              </c:extLst>
            </c:dLbl>
            <c:dLbl>
              <c:idx val="2"/>
              <c:layout>
                <c:manualLayout>
                  <c:x val="0"/>
                  <c:y val="-2.48756218905472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E6-41C5-B52C-4F6B0198F8A8}"/>
                </c:ext>
              </c:extLst>
            </c:dLbl>
            <c:dLbl>
              <c:idx val="3"/>
              <c:layout>
                <c:manualLayout>
                  <c:x val="-9.7874533062197265E-17"/>
                  <c:y val="-1.4925373134328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E6-41C5-B52C-4F6B0198F8A8}"/>
                </c:ext>
              </c:extLst>
            </c:dLbl>
            <c:dLbl>
              <c:idx val="4"/>
              <c:layout>
                <c:manualLayout>
                  <c:x val="0"/>
                  <c:y val="-1.24378109452736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E6-41C5-B52C-4F6B0198F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Deductions!$A$3:$A$7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Deductions!$E$3:$E$7</c:f>
              <c:numCache>
                <c:formatCode>_("$"* #,##0_);_("$"* \(#,##0\);_("$"* "-"??_);_(@_)</c:formatCode>
                <c:ptCount val="5"/>
                <c:pt idx="0">
                  <c:v>9170</c:v>
                </c:pt>
                <c:pt idx="3">
                  <c:v>2625</c:v>
                </c:pt>
                <c:pt idx="4">
                  <c:v>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E6-41C5-B52C-4F6B0198F8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444351232"/>
        <c:axId val="40843560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Deductions!$C$2</c15:sqref>
                        </c15:formulaRef>
                      </c:ext>
                    </c:extLst>
                    <c:strCache>
                      <c:ptCount val="1"/>
                      <c:pt idx="0">
                        <c:v>Column1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Deductions!$A$3:$A$7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Deductions!$C$3:$C$7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BE6-41C5-B52C-4F6B0198F8A8}"/>
                  </c:ext>
                </c:extLst>
              </c15:ser>
            </c15:filteredBarSeries>
          </c:ext>
        </c:extLst>
      </c:barChart>
      <c:catAx>
        <c:axId val="44435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35600"/>
        <c:crosses val="autoZero"/>
        <c:auto val="1"/>
        <c:lblAlgn val="ctr"/>
        <c:lblOffset val="100"/>
        <c:noMultiLvlLbl val="0"/>
      </c:catAx>
      <c:valAx>
        <c:axId val="40843560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4435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415005285075656"/>
          <c:y val="8.3407960199004968E-2"/>
          <c:w val="0.55169989429848687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42861</xdr:rowOff>
    </xdr:from>
    <xdr:to>
      <xdr:col>6</xdr:col>
      <xdr:colOff>209550</xdr:colOff>
      <xdr:row>32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156CA9-54C5-ECDA-644C-2EA453D50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1562099</xdr:colOff>
      <xdr:row>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58E877-2B6D-4A56-8B9C-A006FCDEC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7C86A0-66F7-472C-A64A-1BD1D4385C70}" name="Table2" displayName="Table2" ref="A2:F7" headerRowDxfId="11">
  <autoFilter ref="A2:F7" xr:uid="{EB7C86A0-66F7-472C-A64A-1BD1D4385C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88BA0AC-00AC-4E46-87F7-F274B1B61B7C}" name="Plan Year" totalsRowLabel="Total"/>
    <tableColumn id="2" xr3:uid="{176B21F3-47F4-484D-AAE5-1F5CDDFE2FCB}" name="Net Investment Income" dataDxfId="10" dataCellStyle="Currency"/>
    <tableColumn id="3" xr3:uid="{76067E84-6FB8-48D2-8423-1DCCCA3AA93D}" name="Net Other" dataDxfId="9" dataCellStyle="Currency"/>
    <tableColumn id="4" xr3:uid="{E36187AD-2F6A-4B7F-9C51-61E2688D36DC}" name="City Contributions" dataDxfId="8" dataCellStyle="Currency"/>
    <tableColumn id="5" xr3:uid="{07D184A1-7271-49FE-873B-8A798EA757EB}" name="Member Contributions" dataDxfId="7" dataCellStyle="Currency"/>
    <tableColumn id="7" xr3:uid="{8A1202A0-ADCA-4B0B-B277-715F394C4BF8}" name="Total Additions" totalsRowFunction="sum" dataDxfId="6" dataCellStyle="Currency">
      <calculatedColumnFormula>SUM(Table2[[#This Row],[Net Investment Income]:[Member Contributions]])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1B61CC-FA08-437C-A334-B477917CEC1A}" name="Table24" displayName="Table24" ref="A2:F7" headerRowDxfId="5">
  <autoFilter ref="A2:F7" xr:uid="{BC1B61CC-FA08-437C-A334-B477917CEC1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0CBADD3-FB60-422B-B734-23B1EFFEBC0B}" name="Plan Year" totalsRowLabel="Total"/>
    <tableColumn id="10" xr3:uid="{9FA5EC38-769D-4F5C-B21A-7417A783073F}" name="Retirement Benefits, Including Refunds of Contributions" dataDxfId="4" dataCellStyle="Currency"/>
    <tableColumn id="5" xr3:uid="{565B6462-C6D1-418B-8DDA-BF884F4B5B67}" name="Column1" dataDxfId="3" dataCellStyle="Currency"/>
    <tableColumn id="9" xr3:uid="{C73F4EB3-673F-49F1-815B-2BDC8BFE1842}" name="Administrative Expenses" dataDxfId="2" dataCellStyle="Currency"/>
    <tableColumn id="8" xr3:uid="{4057BC04-8AE5-4072-A09D-14FE9867F170}" name="Net Other" dataDxfId="1" dataCellStyle="Currency"/>
    <tableColumn id="7" xr3:uid="{9264613C-D5B1-4C7C-BFBA-BD0007FFBB31}" name="Total Deductions" totalsRowFunction="sum" dataDxfId="0" dataCellStyle="Currency">
      <calculatedColumnFormula>SUM(Table24[[#This Row],[Retirement Benefits, Including Refunds of Contributions]:[Net Other]])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3606-964D-45FD-A3F7-66DA90AE9CE6}">
  <dimension ref="A1:I7"/>
  <sheetViews>
    <sheetView tabSelected="1" workbookViewId="0">
      <selection activeCell="M7" sqref="M7"/>
    </sheetView>
  </sheetViews>
  <sheetFormatPr defaultRowHeight="14.5" x14ac:dyDescent="0.35"/>
  <cols>
    <col min="1" max="1" width="11.453125" customWidth="1"/>
    <col min="2" max="2" width="20.26953125" customWidth="1"/>
    <col min="3" max="3" width="15.26953125" customWidth="1"/>
    <col min="4" max="4" width="24.1796875" customWidth="1"/>
    <col min="5" max="5" width="21.81640625" bestFit="1" customWidth="1"/>
    <col min="6" max="6" width="15.26953125" bestFit="1" customWidth="1"/>
    <col min="9" max="9" width="12.26953125" bestFit="1" customWidth="1"/>
  </cols>
  <sheetData>
    <row r="1" spans="1:9" x14ac:dyDescent="0.35">
      <c r="A1" s="4" t="s">
        <v>7</v>
      </c>
      <c r="B1" s="4"/>
      <c r="C1" s="4"/>
      <c r="D1" s="4"/>
      <c r="E1" s="4"/>
    </row>
    <row r="2" spans="1:9" ht="29" x14ac:dyDescent="0.35">
      <c r="A2" t="s">
        <v>0</v>
      </c>
      <c r="B2" s="1" t="s">
        <v>8</v>
      </c>
      <c r="C2" s="1" t="s">
        <v>9</v>
      </c>
      <c r="D2" s="1" t="s">
        <v>4</v>
      </c>
      <c r="E2" s="1" t="s">
        <v>5</v>
      </c>
      <c r="F2" s="1" t="s">
        <v>1</v>
      </c>
      <c r="G2" s="1"/>
    </row>
    <row r="3" spans="1:9" x14ac:dyDescent="0.35">
      <c r="A3">
        <v>2020</v>
      </c>
      <c r="B3" s="3">
        <v>36300324</v>
      </c>
      <c r="C3" s="3">
        <v>0</v>
      </c>
      <c r="D3" s="3">
        <v>13774969</v>
      </c>
      <c r="E3" s="3">
        <v>6432786</v>
      </c>
      <c r="F3" s="3">
        <f>SUM(Table2[[#This Row],[Net Investment Income]:[Member Contributions]])</f>
        <v>56508079</v>
      </c>
      <c r="H3" t="s">
        <v>12</v>
      </c>
    </row>
    <row r="4" spans="1:9" x14ac:dyDescent="0.35">
      <c r="A4">
        <v>2021</v>
      </c>
      <c r="B4" s="3">
        <v>65741181</v>
      </c>
      <c r="C4" s="3">
        <v>2085</v>
      </c>
      <c r="D4" s="3">
        <v>14376751</v>
      </c>
      <c r="E4" s="3">
        <v>6709917</v>
      </c>
      <c r="F4" s="3">
        <f>SUM(Table2[[#This Row],[Net Investment Income]:[Member Contributions]])</f>
        <v>86829934</v>
      </c>
      <c r="H4" t="s">
        <v>12</v>
      </c>
    </row>
    <row r="5" spans="1:9" x14ac:dyDescent="0.35">
      <c r="A5">
        <v>2022</v>
      </c>
      <c r="B5" s="3">
        <v>-40859607</v>
      </c>
      <c r="C5" s="3">
        <v>422413</v>
      </c>
      <c r="D5" s="3">
        <v>15866907</v>
      </c>
      <c r="E5" s="3">
        <v>7404082</v>
      </c>
      <c r="F5" s="3">
        <f>SUM(Table2[[#This Row],[Net Investment Income]:[Member Contributions]])</f>
        <v>-17166205</v>
      </c>
      <c r="H5" t="s">
        <v>12</v>
      </c>
    </row>
    <row r="6" spans="1:9" x14ac:dyDescent="0.35">
      <c r="A6">
        <v>2023</v>
      </c>
      <c r="B6" s="3">
        <v>58959569</v>
      </c>
      <c r="C6" s="3">
        <v>0</v>
      </c>
      <c r="D6" s="3">
        <v>18812825</v>
      </c>
      <c r="E6" s="3">
        <v>8344517</v>
      </c>
      <c r="F6" s="3">
        <f>SUM(Table2[[#This Row],[Net Investment Income]:[Member Contributions]])</f>
        <v>86116911</v>
      </c>
      <c r="H6" t="s">
        <v>12</v>
      </c>
    </row>
    <row r="7" spans="1:9" x14ac:dyDescent="0.35">
      <c r="A7">
        <v>2024</v>
      </c>
      <c r="B7" s="3">
        <v>58293424</v>
      </c>
      <c r="C7" s="3">
        <v>0</v>
      </c>
      <c r="D7" s="3">
        <v>23405014</v>
      </c>
      <c r="E7" s="3">
        <v>9096959</v>
      </c>
      <c r="F7" s="3">
        <f>SUM(Table2[[#This Row],[Net Investment Income]:[Member Contributions]])</f>
        <v>90795397</v>
      </c>
      <c r="H7" t="s">
        <v>12</v>
      </c>
      <c r="I7" s="2"/>
    </row>
  </sheetData>
  <mergeCells count="1">
    <mergeCell ref="A1:E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CED06-0B87-4523-8866-D2721C2D182E}">
  <dimension ref="A1:H12"/>
  <sheetViews>
    <sheetView workbookViewId="0">
      <selection activeCell="H4" sqref="H4"/>
    </sheetView>
  </sheetViews>
  <sheetFormatPr defaultColWidth="23.81640625" defaultRowHeight="14.5" x14ac:dyDescent="0.35"/>
  <sheetData>
    <row r="1" spans="1:8" x14ac:dyDescent="0.35">
      <c r="A1" s="4" t="s">
        <v>6</v>
      </c>
      <c r="B1" s="4"/>
      <c r="C1" s="4"/>
      <c r="D1" s="4"/>
      <c r="E1" s="4"/>
      <c r="F1" s="4"/>
    </row>
    <row r="2" spans="1:8" ht="43.5" x14ac:dyDescent="0.35">
      <c r="A2" t="s">
        <v>0</v>
      </c>
      <c r="B2" s="1" t="s">
        <v>10</v>
      </c>
      <c r="C2" s="1" t="s">
        <v>11</v>
      </c>
      <c r="D2" s="1" t="s">
        <v>2</v>
      </c>
      <c r="E2" s="1" t="s">
        <v>9</v>
      </c>
      <c r="F2" s="1" t="s">
        <v>3</v>
      </c>
    </row>
    <row r="3" spans="1:8" x14ac:dyDescent="0.35">
      <c r="A3">
        <v>2020</v>
      </c>
      <c r="B3" s="3">
        <v>30157451</v>
      </c>
      <c r="C3" s="3"/>
      <c r="D3" s="3">
        <v>235076</v>
      </c>
      <c r="E3" s="3">
        <v>9170</v>
      </c>
      <c r="F3" s="3">
        <f>SUM(Table24[[#This Row],[Retirement Benefits, Including Refunds of Contributions]:[Net Other]])</f>
        <v>30401697</v>
      </c>
      <c r="H3" t="s">
        <v>12</v>
      </c>
    </row>
    <row r="4" spans="1:8" x14ac:dyDescent="0.35">
      <c r="A4">
        <v>2021</v>
      </c>
      <c r="B4" s="3">
        <v>30833961</v>
      </c>
      <c r="C4" s="3"/>
      <c r="D4" s="3">
        <v>304437</v>
      </c>
      <c r="E4" s="3"/>
      <c r="F4" s="3">
        <f>SUM(Table24[[#This Row],[Retirement Benefits, Including Refunds of Contributions]:[Net Other]])</f>
        <v>31138398</v>
      </c>
      <c r="H4" t="s">
        <v>12</v>
      </c>
    </row>
    <row r="5" spans="1:8" x14ac:dyDescent="0.35">
      <c r="A5">
        <v>2022</v>
      </c>
      <c r="B5" s="3">
        <v>32630782</v>
      </c>
      <c r="C5" s="3"/>
      <c r="D5" s="3">
        <v>353988</v>
      </c>
      <c r="E5" s="3"/>
      <c r="F5" s="3">
        <f>SUM(Table24[[#This Row],[Retirement Benefits, Including Refunds of Contributions]:[Net Other]])</f>
        <v>32984770</v>
      </c>
      <c r="H5" t="s">
        <v>12</v>
      </c>
    </row>
    <row r="6" spans="1:8" x14ac:dyDescent="0.35">
      <c r="A6">
        <v>2023</v>
      </c>
      <c r="B6" s="3">
        <v>33846649</v>
      </c>
      <c r="C6" s="3"/>
      <c r="D6" s="3">
        <v>375699</v>
      </c>
      <c r="E6" s="3">
        <v>2625</v>
      </c>
      <c r="F6" s="3">
        <f>SUM(Table24[[#This Row],[Retirement Benefits, Including Refunds of Contributions]:[Net Other]])</f>
        <v>34224973</v>
      </c>
      <c r="H6" t="s">
        <v>12</v>
      </c>
    </row>
    <row r="7" spans="1:8" x14ac:dyDescent="0.35">
      <c r="A7">
        <v>2024</v>
      </c>
      <c r="B7" s="3">
        <v>35557369</v>
      </c>
      <c r="C7" s="3"/>
      <c r="D7" s="3">
        <v>374600</v>
      </c>
      <c r="E7" s="3">
        <v>8761</v>
      </c>
      <c r="F7" s="3">
        <f>SUM(Table24[[#This Row],[Retirement Benefits, Including Refunds of Contributions]:[Net Other]])</f>
        <v>35940730</v>
      </c>
      <c r="H7" t="s">
        <v>12</v>
      </c>
    </row>
    <row r="11" spans="1:8" x14ac:dyDescent="0.35">
      <c r="B11" s="2"/>
    </row>
    <row r="12" spans="1:8" x14ac:dyDescent="0.35">
      <c r="B12" s="2"/>
    </row>
  </sheetData>
  <mergeCells count="1">
    <mergeCell ref="A1:F1"/>
  </mergeCells>
  <phoneticPr fontId="3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Additions</vt:lpstr>
      <vt:lpstr>Deductions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Sarpy</dc:creator>
  <cp:lastModifiedBy>Collin Boothe</cp:lastModifiedBy>
  <dcterms:created xsi:type="dcterms:W3CDTF">2023-08-16T21:56:01Z</dcterms:created>
  <dcterms:modified xsi:type="dcterms:W3CDTF">2025-09-09T14:35:27Z</dcterms:modified>
</cp:coreProperties>
</file>